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46" windowWidth="13860" windowHeight="8235" activeTab="1"/>
  </bookViews>
  <sheets>
    <sheet name="Návrh rozpočtu na 2020" sheetId="1" r:id="rId1"/>
    <sheet name="přís.obcí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<sst xmlns="http://schemas.openxmlformats.org/spreadsheetml/2006/main" count="79" uniqueCount="65">
  <si>
    <t>CELKEM</t>
  </si>
  <si>
    <t>Paragraf</t>
  </si>
  <si>
    <t>Položka</t>
  </si>
  <si>
    <t xml:space="preserve">pohoštění </t>
  </si>
  <si>
    <t>poštovné</t>
  </si>
  <si>
    <t>neinvestiční přísp.od obcí</t>
  </si>
  <si>
    <t>přís.Mass</t>
  </si>
  <si>
    <t>Příspěvek za obyvatele</t>
  </si>
  <si>
    <t>Habřina</t>
  </si>
  <si>
    <t>Heřmanice</t>
  </si>
  <si>
    <t>Hořenice</t>
  </si>
  <si>
    <t>Hřibojedy</t>
  </si>
  <si>
    <t>Kuks</t>
  </si>
  <si>
    <t>Lanžov</t>
  </si>
  <si>
    <t>Libotov</t>
  </si>
  <si>
    <t>Litič</t>
  </si>
  <si>
    <t>Dubenec</t>
  </si>
  <si>
    <t>Lužany n/Tr.</t>
  </si>
  <si>
    <t>Rožnov</t>
  </si>
  <si>
    <t>Račice n/Tr.</t>
  </si>
  <si>
    <t>Velichovky</t>
  </si>
  <si>
    <t>Vilantice</t>
  </si>
  <si>
    <t>Zaloňov</t>
  </si>
  <si>
    <t xml:space="preserve">úroky                </t>
  </si>
  <si>
    <t>služby Gordik</t>
  </si>
  <si>
    <t>materiál-kancel.potř.</t>
  </si>
  <si>
    <t>daň z úroků</t>
  </si>
  <si>
    <t xml:space="preserve">         15 000,-každá obec</t>
  </si>
  <si>
    <t xml:space="preserve">Skřipská - účetní </t>
  </si>
  <si>
    <t>ZJ</t>
  </si>
  <si>
    <t>Huňat Jaroslav - předseda DSO</t>
  </si>
  <si>
    <t>za inzerci ve zpravodaji</t>
  </si>
  <si>
    <t>DSO nenavrhuje žádné kapitálové příjmy ani kapitálové výdaje.</t>
  </si>
  <si>
    <t xml:space="preserve">DSO Hustířanka  Dubenec 210, Dubenec  IČ 70951594   </t>
  </si>
  <si>
    <t>mzda zaměstnanec</t>
  </si>
  <si>
    <t>odvod sociálního poj.</t>
  </si>
  <si>
    <t>odvod zdravotního poj.</t>
  </si>
  <si>
    <t>pojištění zam.povinné</t>
  </si>
  <si>
    <t>mzda DPP</t>
  </si>
  <si>
    <t>tel.popl.</t>
  </si>
  <si>
    <t>služby školení</t>
  </si>
  <si>
    <t>Celkem  par.   724802,-</t>
  </si>
  <si>
    <t>Návrh rozpočtu   na rok 2020  -   závazný ukazatel - paragraf</t>
  </si>
  <si>
    <t>Stanovice</t>
  </si>
  <si>
    <t xml:space="preserve">Příloha  rozpočtu  na rok 2020 </t>
  </si>
  <si>
    <t>Příspěvky obcí 2020</t>
  </si>
  <si>
    <t>Schv.rozp.2019</t>
  </si>
  <si>
    <t>Plnění k 31.12.19</t>
  </si>
  <si>
    <t>Návrh rozp.2020</t>
  </si>
  <si>
    <t>dot.na OPZ za st.rozpočtu</t>
  </si>
  <si>
    <t>Neiv.dot.z KÚ</t>
  </si>
  <si>
    <t>2xxx</t>
  </si>
  <si>
    <t>ROZP.PŘÍJMY</t>
  </si>
  <si>
    <t>Nedaň.příjmy</t>
  </si>
  <si>
    <t>ROZP.VÝDAJE</t>
  </si>
  <si>
    <t>Shv.rozp.2019</t>
  </si>
  <si>
    <t>nájemné</t>
  </si>
  <si>
    <t>právní služby</t>
  </si>
  <si>
    <t xml:space="preserve">služby </t>
  </si>
  <si>
    <t>cestovné</t>
  </si>
  <si>
    <t>věcné dary</t>
  </si>
  <si>
    <t>Celkem příjmy</t>
  </si>
  <si>
    <t xml:space="preserve">Popl. ČS          5000,-                  </t>
  </si>
  <si>
    <t xml:space="preserve">Rozpočet je schválen jako schodkový - schodek 299 820,-Kč bude hrazen z rezervy </t>
  </si>
  <si>
    <t>Dubenec 30.1.2020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</si>
</sst>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"/>
    <numFmt numFmtId="169" formatCode="0.0"/>
    <numFmt numFmtId="170" formatCode="[$-405]d\.\ mmmm\ yyyy"/>
    <numFmt numFmtId="171" formatCode="0.000"/>
    <numFmt numFmtId="172" formatCode="_-* #,##0.0\ _K_č_-;\-* #,##0.0\ _K_č_-;_-* &quot;-&quot;??\ _K_č_-;_-@_-"/>
    <numFmt numFmtId="173" formatCode="_-* #,##0\ _K_č_-;\-* #,##0\ _K_č_-;_-* &quot;-&quot;??\ _K_č_-;_-@_-"/>
  </numFmts>
  <fonts count="3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medium"/>
      <bottom style="medium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1" fillId="0" borderId="10" xfId="0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3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4" fillId="0" borderId="0" xfId="0" applyFont="1" applyAlignment="1">
      <alignment/>
    </xf>
    <xf numFmtId="0" fontId="0" fillId="0" borderId="24" xfId="0" applyBorder="1" applyAlignment="1">
      <alignment/>
    </xf>
    <xf numFmtId="0" fontId="1" fillId="0" borderId="17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64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ont="1" applyAlignment="1">
      <alignment/>
    </xf>
    <xf numFmtId="0" fontId="1" fillId="0" borderId="19" xfId="0" applyFont="1" applyBorder="1" applyAlignment="1">
      <alignment/>
    </xf>
    <xf numFmtId="0" fontId="1" fillId="0" borderId="24" xfId="0" applyFont="1" applyBorder="1" applyAlignment="1">
      <alignment/>
    </xf>
    <xf numFmtId="164" fontId="0" fillId="0" borderId="20" xfId="0" applyNumberFormat="1" applyBorder="1" applyAlignment="1">
      <alignment/>
    </xf>
    <xf numFmtId="0" fontId="0" fillId="0" borderId="18" xfId="0" applyBorder="1" applyAlignment="1">
      <alignment horizontal="right"/>
    </xf>
    <xf numFmtId="2" fontId="1" fillId="0" borderId="0" xfId="34" applyNumberFormat="1" applyFont="1" applyAlignment="1">
      <alignment/>
    </xf>
    <xf numFmtId="0" fontId="0" fillId="0" borderId="26" xfId="0" applyBorder="1" applyAlignment="1">
      <alignment/>
    </xf>
    <xf numFmtId="164" fontId="0" fillId="0" borderId="27" xfId="0" applyNumberFormat="1" applyFont="1" applyBorder="1" applyAlignment="1">
      <alignment/>
    </xf>
    <xf numFmtId="164" fontId="1" fillId="0" borderId="28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164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164" fontId="1" fillId="0" borderId="31" xfId="0" applyNumberFormat="1" applyFont="1" applyBorder="1" applyAlignment="1">
      <alignment/>
    </xf>
    <xf numFmtId="164" fontId="0" fillId="0" borderId="32" xfId="0" applyNumberFormat="1" applyBorder="1" applyAlignment="1">
      <alignment/>
    </xf>
    <xf numFmtId="164" fontId="0" fillId="0" borderId="33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38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18" xfId="0" applyFon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1" fillId="0" borderId="39" xfId="0" applyFont="1" applyBorder="1" applyAlignment="1">
      <alignment/>
    </xf>
    <xf numFmtId="0" fontId="11" fillId="0" borderId="40" xfId="0" applyFont="1" applyBorder="1" applyAlignment="1">
      <alignment/>
    </xf>
    <xf numFmtId="2" fontId="11" fillId="0" borderId="40" xfId="0" applyNumberFormat="1" applyFont="1" applyBorder="1" applyAlignment="1">
      <alignment/>
    </xf>
    <xf numFmtId="164" fontId="11" fillId="0" borderId="41" xfId="0" applyNumberFormat="1" applyFont="1" applyBorder="1" applyAlignment="1">
      <alignment/>
    </xf>
    <xf numFmtId="164" fontId="11" fillId="0" borderId="42" xfId="0" applyNumberFormat="1" applyFont="1" applyBorder="1" applyAlignment="1">
      <alignment/>
    </xf>
    <xf numFmtId="0" fontId="11" fillId="0" borderId="4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64" fontId="0" fillId="0" borderId="47" xfId="0" applyNumberFormat="1" applyBorder="1" applyAlignment="1">
      <alignment/>
    </xf>
    <xf numFmtId="164" fontId="0" fillId="0" borderId="48" xfId="0" applyNumberFormat="1" applyBorder="1" applyAlignment="1">
      <alignment/>
    </xf>
    <xf numFmtId="0" fontId="0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164" fontId="1" fillId="0" borderId="20" xfId="0" applyNumberFormat="1" applyFont="1" applyBorder="1" applyAlignment="1">
      <alignment/>
    </xf>
    <xf numFmtId="0" fontId="1" fillId="0" borderId="49" xfId="0" applyFont="1" applyBorder="1" applyAlignment="1">
      <alignment/>
    </xf>
    <xf numFmtId="0" fontId="1" fillId="0" borderId="49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2" fontId="0" fillId="0" borderId="49" xfId="0" applyNumberFormat="1" applyFont="1" applyBorder="1" applyAlignment="1">
      <alignment horizontal="right"/>
    </xf>
    <xf numFmtId="164" fontId="1" fillId="0" borderId="49" xfId="0" applyNumberFormat="1" applyFont="1" applyBorder="1" applyAlignment="1">
      <alignment horizontal="right"/>
    </xf>
    <xf numFmtId="0" fontId="0" fillId="0" borderId="49" xfId="0" applyBorder="1" applyAlignment="1">
      <alignment/>
    </xf>
    <xf numFmtId="0" fontId="0" fillId="0" borderId="49" xfId="0" applyBorder="1" applyAlignment="1">
      <alignment horizontal="center"/>
    </xf>
    <xf numFmtId="2" fontId="0" fillId="0" borderId="49" xfId="0" applyNumberFormat="1" applyBorder="1" applyAlignment="1">
      <alignment/>
    </xf>
    <xf numFmtId="164" fontId="1" fillId="0" borderId="49" xfId="0" applyNumberFormat="1" applyFont="1" applyBorder="1" applyAlignment="1">
      <alignment/>
    </xf>
    <xf numFmtId="0" fontId="0" fillId="0" borderId="30" xfId="0" applyBorder="1" applyAlignment="1">
      <alignment/>
    </xf>
    <xf numFmtId="164" fontId="0" fillId="0" borderId="32" xfId="0" applyNumberFormat="1" applyFont="1" applyBorder="1" applyAlignment="1">
      <alignment/>
    </xf>
    <xf numFmtId="0" fontId="0" fillId="0" borderId="49" xfId="0" applyFont="1" applyBorder="1" applyAlignment="1">
      <alignment/>
    </xf>
    <xf numFmtId="2" fontId="0" fillId="0" borderId="49" xfId="0" applyNumberFormat="1" applyFont="1" applyBorder="1" applyAlignment="1">
      <alignment/>
    </xf>
    <xf numFmtId="164" fontId="0" fillId="0" borderId="49" xfId="0" applyNumberFormat="1" applyBorder="1" applyAlignment="1">
      <alignment/>
    </xf>
    <xf numFmtId="164" fontId="0" fillId="0" borderId="49" xfId="0" applyNumberFormat="1" applyFont="1" applyBorder="1" applyAlignment="1">
      <alignment/>
    </xf>
    <xf numFmtId="2" fontId="29" fillId="0" borderId="18" xfId="0" applyNumberFormat="1" applyFont="1" applyBorder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zoomScalePageLayoutView="0" workbookViewId="0" topLeftCell="A28">
      <selection activeCell="J21" sqref="J21"/>
    </sheetView>
  </sheetViews>
  <sheetFormatPr defaultColWidth="9.140625" defaultRowHeight="12.75"/>
  <cols>
    <col min="1" max="1" width="24.8515625" style="0" customWidth="1"/>
    <col min="2" max="2" width="8.28125" style="0" customWidth="1"/>
    <col min="3" max="3" width="9.8515625" style="0" customWidth="1"/>
    <col min="4" max="4" width="12.00390625" style="0" customWidth="1"/>
    <col min="5" max="5" width="14.00390625" style="0" customWidth="1"/>
    <col min="6" max="6" width="16.7109375" style="0" customWidth="1"/>
    <col min="7" max="7" width="16.8515625" style="0" customWidth="1"/>
    <col min="8" max="8" width="15.421875" style="41" customWidth="1"/>
    <col min="11" max="11" width="13.140625" style="0" bestFit="1" customWidth="1"/>
    <col min="13" max="13" width="10.57421875" style="0" bestFit="1" customWidth="1"/>
  </cols>
  <sheetData>
    <row r="1" spans="1:8" ht="8.25" customHeight="1">
      <c r="A1" s="9"/>
      <c r="B1" s="9"/>
      <c r="H1" s="44"/>
    </row>
    <row r="2" spans="1:8" ht="23.25" customHeight="1">
      <c r="A2" s="12" t="s">
        <v>33</v>
      </c>
      <c r="B2" s="12"/>
      <c r="C2" s="12"/>
      <c r="D2" s="12"/>
      <c r="E2" s="12"/>
      <c r="F2" s="12"/>
      <c r="G2" s="12"/>
      <c r="H2" s="46"/>
    </row>
    <row r="3" spans="1:7" ht="0.75" customHeight="1">
      <c r="A3" s="31"/>
      <c r="B3" s="31"/>
      <c r="C3" s="31"/>
      <c r="D3" s="31"/>
      <c r="E3" s="31"/>
      <c r="F3" s="31"/>
      <c r="G3" s="28"/>
    </row>
    <row r="4" spans="1:8" ht="15" customHeight="1">
      <c r="A4" s="31"/>
      <c r="B4" s="31"/>
      <c r="C4" s="31"/>
      <c r="D4" s="31"/>
      <c r="E4" s="31"/>
      <c r="F4" s="31"/>
      <c r="G4" s="28"/>
      <c r="H4" s="44"/>
    </row>
    <row r="5" spans="1:8" ht="24" customHeight="1">
      <c r="A5" s="31"/>
      <c r="B5" s="31"/>
      <c r="C5" s="31"/>
      <c r="D5" s="31"/>
      <c r="E5" s="31"/>
      <c r="F5" s="31"/>
      <c r="G5" s="28"/>
      <c r="H5" s="44"/>
    </row>
    <row r="6" spans="1:8" ht="30" customHeight="1" thickBot="1">
      <c r="A6" s="29" t="s">
        <v>42</v>
      </c>
      <c r="B6" s="29"/>
      <c r="C6" s="29"/>
      <c r="D6" s="29"/>
      <c r="E6" s="29"/>
      <c r="F6" s="29"/>
      <c r="G6" s="30"/>
      <c r="H6" s="59"/>
    </row>
    <row r="7" spans="1:8" ht="42" customHeight="1">
      <c r="A7" s="56" t="s">
        <v>52</v>
      </c>
      <c r="B7" s="57" t="s">
        <v>1</v>
      </c>
      <c r="C7" s="57" t="s">
        <v>2</v>
      </c>
      <c r="D7" s="57"/>
      <c r="E7" s="57" t="s">
        <v>46</v>
      </c>
      <c r="F7" s="57" t="s">
        <v>47</v>
      </c>
      <c r="G7" s="58" t="s">
        <v>48</v>
      </c>
      <c r="H7" s="60" t="s">
        <v>48</v>
      </c>
    </row>
    <row r="8" spans="1:8" ht="23.25" customHeight="1">
      <c r="A8" s="70"/>
      <c r="B8" s="71"/>
      <c r="C8" s="71"/>
      <c r="D8" s="71"/>
      <c r="E8" s="71"/>
      <c r="F8" s="71"/>
      <c r="G8" s="72"/>
      <c r="H8" s="73"/>
    </row>
    <row r="9" spans="1:8" ht="19.5" customHeight="1">
      <c r="A9" s="80" t="s">
        <v>49</v>
      </c>
      <c r="B9" s="81"/>
      <c r="C9" s="81">
        <v>4116</v>
      </c>
      <c r="D9" s="82" t="s">
        <v>53</v>
      </c>
      <c r="E9" s="81"/>
      <c r="F9" s="83">
        <v>1626381.12</v>
      </c>
      <c r="G9" s="84">
        <v>0</v>
      </c>
      <c r="H9" s="74"/>
    </row>
    <row r="10" spans="1:8" ht="25.5" customHeight="1">
      <c r="A10" s="80" t="s">
        <v>5</v>
      </c>
      <c r="B10" s="85"/>
      <c r="C10" s="81">
        <v>4121</v>
      </c>
      <c r="D10" s="86" t="s">
        <v>53</v>
      </c>
      <c r="E10" s="87">
        <v>225000</v>
      </c>
      <c r="F10" s="87">
        <v>240000</v>
      </c>
      <c r="G10" s="88">
        <v>240000</v>
      </c>
      <c r="H10" s="75"/>
    </row>
    <row r="11" spans="1:8" ht="18.75" customHeight="1">
      <c r="A11" s="80" t="s">
        <v>27</v>
      </c>
      <c r="B11" s="85"/>
      <c r="C11" s="81"/>
      <c r="D11" s="86"/>
      <c r="E11" s="85"/>
      <c r="F11" s="85"/>
      <c r="G11" s="88"/>
      <c r="H11" s="75"/>
    </row>
    <row r="12" spans="1:8" ht="15.75" customHeight="1">
      <c r="A12" s="80"/>
      <c r="B12" s="85"/>
      <c r="C12" s="81"/>
      <c r="D12" s="86"/>
      <c r="E12" s="85"/>
      <c r="F12" s="85"/>
      <c r="G12" s="88"/>
      <c r="H12" s="75"/>
    </row>
    <row r="13" spans="1:8" ht="16.5" customHeight="1">
      <c r="A13" s="80" t="s">
        <v>50</v>
      </c>
      <c r="B13" s="85"/>
      <c r="C13" s="81">
        <v>4122</v>
      </c>
      <c r="D13" s="82" t="s">
        <v>53</v>
      </c>
      <c r="E13" s="85"/>
      <c r="F13" s="87">
        <v>87000</v>
      </c>
      <c r="G13" s="88">
        <v>0</v>
      </c>
      <c r="H13" s="75"/>
    </row>
    <row r="14" spans="1:8" ht="17.25" customHeight="1">
      <c r="A14" s="80"/>
      <c r="B14" s="85"/>
      <c r="C14" s="80"/>
      <c r="D14" s="86"/>
      <c r="E14" s="85"/>
      <c r="F14" s="85"/>
      <c r="G14" s="88"/>
      <c r="H14" s="75"/>
    </row>
    <row r="15" spans="1:8" ht="21" customHeight="1">
      <c r="A15" s="80" t="s">
        <v>23</v>
      </c>
      <c r="B15" s="80">
        <v>6310</v>
      </c>
      <c r="C15" s="81" t="s">
        <v>51</v>
      </c>
      <c r="D15" s="86" t="s">
        <v>53</v>
      </c>
      <c r="E15" s="87">
        <v>500</v>
      </c>
      <c r="F15" s="87">
        <v>709.34</v>
      </c>
      <c r="G15" s="88">
        <v>1000</v>
      </c>
      <c r="H15" s="76"/>
    </row>
    <row r="16" spans="1:8" ht="15" customHeight="1">
      <c r="A16" s="80"/>
      <c r="B16" s="80"/>
      <c r="C16" s="81"/>
      <c r="D16" s="86"/>
      <c r="E16" s="85"/>
      <c r="F16" s="85"/>
      <c r="G16" s="88"/>
      <c r="H16" s="76"/>
    </row>
    <row r="17" spans="1:10" ht="17.25" customHeight="1">
      <c r="A17" s="80" t="s">
        <v>31</v>
      </c>
      <c r="B17" s="80">
        <v>3639</v>
      </c>
      <c r="C17" s="81" t="s">
        <v>51</v>
      </c>
      <c r="D17" s="82" t="s">
        <v>53</v>
      </c>
      <c r="E17" s="87">
        <v>12000</v>
      </c>
      <c r="F17" s="87">
        <v>22624</v>
      </c>
      <c r="G17" s="88">
        <v>25000</v>
      </c>
      <c r="H17" s="76"/>
      <c r="J17" s="28"/>
    </row>
    <row r="18" spans="1:10" ht="37.5" customHeight="1" thickBot="1">
      <c r="A18" s="36"/>
      <c r="B18" s="37"/>
      <c r="C18" s="77"/>
      <c r="D18" s="77"/>
      <c r="E18" s="78"/>
      <c r="F18" s="78"/>
      <c r="G18" s="79"/>
      <c r="H18" s="52"/>
      <c r="J18" s="28"/>
    </row>
    <row r="19" spans="1:13" ht="33" customHeight="1" thickBot="1">
      <c r="A19" s="6" t="s">
        <v>61</v>
      </c>
      <c r="B19" s="11"/>
      <c r="C19" s="62"/>
      <c r="D19" s="62"/>
      <c r="E19" s="95">
        <f>E10+E15+E17</f>
        <v>237500</v>
      </c>
      <c r="F19" s="95">
        <f>F9+F10+F13+F15+F17</f>
        <v>1976714.4600000002</v>
      </c>
      <c r="G19" s="7">
        <v>266000</v>
      </c>
      <c r="H19" s="63"/>
      <c r="J19" s="28"/>
      <c r="M19" s="96"/>
    </row>
    <row r="20" spans="1:10" ht="53.25" customHeight="1" thickBot="1">
      <c r="A20" s="24"/>
      <c r="B20" s="24"/>
      <c r="C20" s="45"/>
      <c r="D20" s="45"/>
      <c r="E20" s="61"/>
      <c r="F20" s="61"/>
      <c r="G20" s="25"/>
      <c r="H20" s="64"/>
      <c r="J20" s="28"/>
    </row>
    <row r="21" spans="1:17" s="55" customFormat="1" ht="24.75" customHeight="1" thickBot="1">
      <c r="A21" s="65" t="s">
        <v>54</v>
      </c>
      <c r="B21" s="66" t="s">
        <v>1</v>
      </c>
      <c r="C21" s="66" t="s">
        <v>2</v>
      </c>
      <c r="D21" s="66"/>
      <c r="E21" s="67" t="s">
        <v>55</v>
      </c>
      <c r="F21" s="67" t="s">
        <v>47</v>
      </c>
      <c r="G21" s="68" t="s">
        <v>48</v>
      </c>
      <c r="H21" s="69" t="s">
        <v>48</v>
      </c>
      <c r="I21" s="54"/>
      <c r="J21" s="54"/>
      <c r="K21" s="54"/>
      <c r="L21" s="54"/>
      <c r="M21" s="54"/>
      <c r="N21" s="54"/>
      <c r="O21" s="54"/>
      <c r="P21" s="54"/>
      <c r="Q21" s="54"/>
    </row>
    <row r="22" spans="1:10" ht="12.75">
      <c r="A22" s="18"/>
      <c r="B22" s="22"/>
      <c r="C22" s="10"/>
      <c r="D22" s="10"/>
      <c r="E22" s="10"/>
      <c r="F22" s="10"/>
      <c r="G22" s="27"/>
      <c r="H22" s="53"/>
      <c r="J22" s="28"/>
    </row>
    <row r="23" spans="1:10" ht="12.75">
      <c r="A23" s="49" t="s">
        <v>41</v>
      </c>
      <c r="B23" s="50">
        <v>3639</v>
      </c>
      <c r="C23" s="89"/>
      <c r="D23" s="89"/>
      <c r="E23" s="89"/>
      <c r="F23" s="89"/>
      <c r="G23" s="51"/>
      <c r="H23" s="90"/>
      <c r="J23" s="28"/>
    </row>
    <row r="24" spans="1:8" ht="12.75">
      <c r="A24" s="91" t="s">
        <v>34</v>
      </c>
      <c r="B24" s="91"/>
      <c r="C24" s="91">
        <v>5011</v>
      </c>
      <c r="D24" s="91"/>
      <c r="E24" s="92">
        <v>336000</v>
      </c>
      <c r="F24" s="92">
        <v>336380</v>
      </c>
      <c r="G24" s="93"/>
      <c r="H24" s="93">
        <v>140000</v>
      </c>
    </row>
    <row r="25" spans="1:9" ht="12.75">
      <c r="A25" s="91" t="s">
        <v>35</v>
      </c>
      <c r="B25" s="91"/>
      <c r="C25" s="91">
        <v>5031</v>
      </c>
      <c r="D25" s="91"/>
      <c r="E25" s="92">
        <v>84000</v>
      </c>
      <c r="F25" s="92">
        <v>83817</v>
      </c>
      <c r="G25" s="93"/>
      <c r="H25" s="93">
        <v>34720</v>
      </c>
      <c r="I25" s="48"/>
    </row>
    <row r="26" spans="1:8" ht="12.75">
      <c r="A26" s="91" t="s">
        <v>36</v>
      </c>
      <c r="B26" s="91"/>
      <c r="C26" s="91">
        <v>5032</v>
      </c>
      <c r="D26" s="91"/>
      <c r="E26" s="92">
        <v>30240</v>
      </c>
      <c r="F26" s="92">
        <v>30274</v>
      </c>
      <c r="G26" s="93"/>
      <c r="H26" s="93">
        <v>12600</v>
      </c>
    </row>
    <row r="27" spans="1:8" ht="12.75">
      <c r="A27" s="91" t="s">
        <v>37</v>
      </c>
      <c r="B27" s="91"/>
      <c r="C27" s="91">
        <v>5038</v>
      </c>
      <c r="D27" s="91"/>
      <c r="E27" s="92">
        <v>1412</v>
      </c>
      <c r="F27" s="92">
        <v>1416</v>
      </c>
      <c r="G27" s="93"/>
      <c r="H27" s="93">
        <v>1000</v>
      </c>
    </row>
    <row r="28" spans="1:8" ht="12.75">
      <c r="A28" s="91" t="s">
        <v>38</v>
      </c>
      <c r="B28" s="91"/>
      <c r="C28" s="91">
        <v>5021</v>
      </c>
      <c r="D28" s="91"/>
      <c r="E28" s="92">
        <v>168000</v>
      </c>
      <c r="F28" s="92">
        <v>644400</v>
      </c>
      <c r="G28" s="93"/>
      <c r="H28" s="93">
        <v>15000</v>
      </c>
    </row>
    <row r="29" spans="1:8" ht="12.75">
      <c r="A29" s="91" t="s">
        <v>38</v>
      </c>
      <c r="B29" s="91"/>
      <c r="C29" s="91">
        <v>5021</v>
      </c>
      <c r="D29" s="91"/>
      <c r="E29" s="92"/>
      <c r="F29" s="92"/>
      <c r="G29" s="93"/>
      <c r="H29" s="93">
        <v>36000</v>
      </c>
    </row>
    <row r="30" spans="1:9" ht="12.75">
      <c r="A30" s="91" t="s">
        <v>38</v>
      </c>
      <c r="B30" s="91"/>
      <c r="C30" s="91">
        <v>5021</v>
      </c>
      <c r="D30" s="91"/>
      <c r="E30" s="92"/>
      <c r="F30" s="92"/>
      <c r="G30" s="93"/>
      <c r="H30" s="93">
        <v>43000</v>
      </c>
      <c r="I30" s="28"/>
    </row>
    <row r="31" spans="1:8" ht="12.75">
      <c r="A31" s="85" t="s">
        <v>25</v>
      </c>
      <c r="B31" s="85"/>
      <c r="C31" s="85">
        <v>5139</v>
      </c>
      <c r="D31" s="85"/>
      <c r="E31" s="87">
        <v>10000</v>
      </c>
      <c r="F31" s="87">
        <v>28337</v>
      </c>
      <c r="G31" s="93"/>
      <c r="H31" s="93">
        <v>10000</v>
      </c>
    </row>
    <row r="32" spans="1:8" ht="12.75">
      <c r="A32" s="85" t="s">
        <v>4</v>
      </c>
      <c r="B32" s="85"/>
      <c r="C32" s="85">
        <v>5161</v>
      </c>
      <c r="D32" s="85"/>
      <c r="E32" s="87">
        <v>1500</v>
      </c>
      <c r="F32" s="87">
        <v>687</v>
      </c>
      <c r="G32" s="93"/>
      <c r="H32" s="93">
        <v>1500</v>
      </c>
    </row>
    <row r="33" spans="1:8" ht="12.75">
      <c r="A33" s="85" t="s">
        <v>39</v>
      </c>
      <c r="B33" s="85"/>
      <c r="C33" s="85">
        <v>5162</v>
      </c>
      <c r="D33" s="85"/>
      <c r="E33" s="87">
        <v>9000</v>
      </c>
      <c r="F33" s="87">
        <v>10014.03</v>
      </c>
      <c r="G33" s="93"/>
      <c r="H33" s="93">
        <v>5000</v>
      </c>
    </row>
    <row r="34" spans="1:8" ht="12.75">
      <c r="A34" s="91" t="s">
        <v>56</v>
      </c>
      <c r="B34" s="85"/>
      <c r="C34" s="85">
        <v>5164</v>
      </c>
      <c r="D34" s="85"/>
      <c r="E34" s="87"/>
      <c r="F34" s="87">
        <v>222035</v>
      </c>
      <c r="G34" s="93"/>
      <c r="H34" s="93">
        <v>5000</v>
      </c>
    </row>
    <row r="35" spans="1:8" ht="12.75">
      <c r="A35" s="91" t="s">
        <v>57</v>
      </c>
      <c r="B35" s="85"/>
      <c r="C35" s="85">
        <v>6166</v>
      </c>
      <c r="D35" s="85"/>
      <c r="E35" s="87"/>
      <c r="F35" s="87">
        <v>13391</v>
      </c>
      <c r="G35" s="93"/>
      <c r="H35" s="93"/>
    </row>
    <row r="36" spans="1:8" ht="12.75">
      <c r="A36" s="85" t="s">
        <v>40</v>
      </c>
      <c r="B36" s="85"/>
      <c r="C36" s="85">
        <v>5167</v>
      </c>
      <c r="D36" s="85"/>
      <c r="E36" s="87">
        <v>50000</v>
      </c>
      <c r="F36" s="87">
        <v>359699</v>
      </c>
      <c r="G36" s="93"/>
      <c r="H36" s="93">
        <v>220000</v>
      </c>
    </row>
    <row r="37" spans="1:8" ht="12.75">
      <c r="A37" s="85" t="s">
        <v>24</v>
      </c>
      <c r="B37" s="85"/>
      <c r="C37" s="85">
        <v>5168</v>
      </c>
      <c r="D37" s="85"/>
      <c r="E37" s="87">
        <v>15000</v>
      </c>
      <c r="F37" s="87">
        <v>15808.85</v>
      </c>
      <c r="G37" s="93"/>
      <c r="H37" s="93">
        <v>15000</v>
      </c>
    </row>
    <row r="38" spans="1:8" ht="12.75">
      <c r="A38" s="91" t="s">
        <v>58</v>
      </c>
      <c r="B38" s="85"/>
      <c r="C38" s="85">
        <v>5169</v>
      </c>
      <c r="D38" s="85"/>
      <c r="E38" s="87">
        <v>7500</v>
      </c>
      <c r="F38" s="87">
        <v>68774.15</v>
      </c>
      <c r="G38" s="93"/>
      <c r="H38" s="93">
        <v>7500</v>
      </c>
    </row>
    <row r="39" spans="1:8" ht="12.75">
      <c r="A39" s="91" t="s">
        <v>59</v>
      </c>
      <c r="B39" s="85"/>
      <c r="C39" s="85">
        <v>5173</v>
      </c>
      <c r="D39" s="85"/>
      <c r="E39" s="87"/>
      <c r="F39" s="87">
        <v>4896</v>
      </c>
      <c r="G39" s="93"/>
      <c r="H39" s="93">
        <v>2000</v>
      </c>
    </row>
    <row r="40" spans="1:8" ht="12.75">
      <c r="A40" s="85" t="s">
        <v>3</v>
      </c>
      <c r="B40" s="85"/>
      <c r="C40" s="85">
        <v>5175</v>
      </c>
      <c r="D40" s="85"/>
      <c r="E40" s="87">
        <v>5000</v>
      </c>
      <c r="F40" s="87">
        <v>4009</v>
      </c>
      <c r="G40" s="93"/>
      <c r="H40" s="93">
        <v>5000</v>
      </c>
    </row>
    <row r="41" spans="1:8" ht="12.75">
      <c r="A41" s="91" t="s">
        <v>60</v>
      </c>
      <c r="B41" s="85"/>
      <c r="C41" s="85">
        <v>5194</v>
      </c>
      <c r="D41" s="85"/>
      <c r="E41" s="87"/>
      <c r="F41" s="87">
        <v>384</v>
      </c>
      <c r="G41" s="93"/>
      <c r="H41" s="93"/>
    </row>
    <row r="42" spans="1:8" ht="12.75">
      <c r="A42" s="85" t="s">
        <v>6</v>
      </c>
      <c r="B42" s="85"/>
      <c r="C42" s="85">
        <v>5179</v>
      </c>
      <c r="D42" s="85"/>
      <c r="E42" s="87">
        <v>7000</v>
      </c>
      <c r="F42" s="87"/>
      <c r="G42" s="93"/>
      <c r="H42" s="93">
        <v>7000</v>
      </c>
    </row>
    <row r="43" spans="1:8" ht="12.75">
      <c r="A43" s="85" t="s">
        <v>26</v>
      </c>
      <c r="B43" s="85"/>
      <c r="C43" s="85">
        <v>5362</v>
      </c>
      <c r="D43" s="85"/>
      <c r="E43" s="87">
        <v>150</v>
      </c>
      <c r="F43" s="87">
        <v>134.78</v>
      </c>
      <c r="G43" s="93"/>
      <c r="H43" s="93">
        <v>500</v>
      </c>
    </row>
    <row r="44" spans="1:11" ht="12.75">
      <c r="A44" s="80"/>
      <c r="B44" s="80"/>
      <c r="C44" s="85"/>
      <c r="D44" s="85"/>
      <c r="E44" s="87"/>
      <c r="F44" s="87"/>
      <c r="G44" s="93"/>
      <c r="H44" s="93"/>
      <c r="K44" s="47"/>
    </row>
    <row r="45" spans="1:8" ht="12.75">
      <c r="A45" s="80" t="s">
        <v>62</v>
      </c>
      <c r="B45" s="80">
        <v>6310</v>
      </c>
      <c r="C45" s="85">
        <v>5163</v>
      </c>
      <c r="D45" s="85"/>
      <c r="E45" s="87">
        <v>2500</v>
      </c>
      <c r="F45" s="87">
        <v>4904.8</v>
      </c>
      <c r="G45" s="93"/>
      <c r="H45" s="94">
        <v>5000</v>
      </c>
    </row>
    <row r="46" spans="1:8" ht="13.5" thickBot="1">
      <c r="A46" s="36"/>
      <c r="B46" s="37"/>
      <c r="C46" s="21"/>
      <c r="D46" s="21"/>
      <c r="E46" s="21"/>
      <c r="F46" s="21"/>
      <c r="G46" s="38"/>
      <c r="H46" s="42"/>
    </row>
    <row r="47" spans="1:8" ht="21.75" customHeight="1" thickBot="1">
      <c r="A47" s="6" t="s">
        <v>0</v>
      </c>
      <c r="B47" s="11"/>
      <c r="C47" s="11"/>
      <c r="D47" s="11"/>
      <c r="E47" s="95">
        <f>E24+E25+E26+E27+E28+E31+E32+E33+E36+E37+E38+E40+E42+E43+E45</f>
        <v>727302</v>
      </c>
      <c r="F47" s="95">
        <f>F24+F25+F26+F27+F28+F31+F33+F32+F34+F35+F36+F37+F38+F39+F40+F41+F42+F43+F45</f>
        <v>1829361.61</v>
      </c>
      <c r="G47" s="7">
        <v>266000</v>
      </c>
      <c r="H47" s="43">
        <f>SUM(H10:H45)</f>
        <v>565820</v>
      </c>
    </row>
    <row r="48" spans="1:9" ht="13.5" customHeight="1">
      <c r="A48" s="24"/>
      <c r="B48" s="24"/>
      <c r="C48" s="24"/>
      <c r="D48" s="24"/>
      <c r="E48" s="24"/>
      <c r="F48" s="24"/>
      <c r="G48" s="25"/>
      <c r="H48" s="25"/>
      <c r="I48" s="44"/>
    </row>
    <row r="49" spans="1:10" ht="12.75">
      <c r="A49" s="26" t="s">
        <v>63</v>
      </c>
      <c r="B49" s="40"/>
      <c r="C49" s="34"/>
      <c r="D49" s="34"/>
      <c r="E49" s="34"/>
      <c r="F49" s="34"/>
      <c r="G49" s="26"/>
      <c r="H49" s="24"/>
      <c r="I49" s="24"/>
      <c r="J49" s="26"/>
    </row>
    <row r="50" spans="1:9" ht="11.25" customHeight="1">
      <c r="A50" s="26"/>
      <c r="B50" s="35"/>
      <c r="H50" s="44"/>
      <c r="I50" s="44"/>
    </row>
    <row r="51" spans="1:9" ht="2.25" customHeight="1">
      <c r="A51" s="26"/>
      <c r="B51" s="35"/>
      <c r="H51" s="44"/>
      <c r="I51" s="44"/>
    </row>
    <row r="52" spans="1:9" ht="12.75" hidden="1">
      <c r="A52" s="26"/>
      <c r="B52" s="35"/>
      <c r="H52" s="44"/>
      <c r="I52" s="44"/>
    </row>
    <row r="53" spans="1:9" ht="12.75" hidden="1">
      <c r="A53" s="26"/>
      <c r="B53" s="35"/>
      <c r="H53" s="44"/>
      <c r="I53" s="44"/>
    </row>
    <row r="54" spans="1:9" ht="12.75">
      <c r="A54" s="26" t="s">
        <v>32</v>
      </c>
      <c r="B54" s="32"/>
      <c r="H54" s="44"/>
      <c r="I54" s="44"/>
    </row>
    <row r="55" spans="1:9" ht="12.75">
      <c r="A55" s="26"/>
      <c r="B55" s="32"/>
      <c r="H55" s="44"/>
      <c r="I55" s="44"/>
    </row>
    <row r="56" spans="1:9" ht="12.75">
      <c r="A56" s="26" t="s">
        <v>64</v>
      </c>
      <c r="B56" s="33"/>
      <c r="C56" s="26" t="s">
        <v>30</v>
      </c>
      <c r="D56" s="26"/>
      <c r="E56" s="26"/>
      <c r="F56" s="26"/>
      <c r="G56" s="26"/>
      <c r="H56" s="24"/>
      <c r="I56" s="44"/>
    </row>
    <row r="57" spans="1:9" ht="13.5" customHeight="1">
      <c r="A57" s="26" t="s">
        <v>28</v>
      </c>
      <c r="B57" s="26"/>
      <c r="H57" s="44"/>
      <c r="I57" s="44"/>
    </row>
    <row r="58" spans="1:9" ht="43.5" customHeight="1">
      <c r="A58" s="26"/>
      <c r="B58" s="28"/>
      <c r="H58" s="45"/>
      <c r="I58" s="44"/>
    </row>
    <row r="59" spans="1:9" ht="30.75" customHeight="1">
      <c r="A59" s="26"/>
      <c r="B59" s="28"/>
      <c r="H59" s="45"/>
      <c r="I59" s="44"/>
    </row>
    <row r="60" spans="1:9" ht="12.75">
      <c r="A60" s="28"/>
      <c r="H60" s="44"/>
      <c r="I60" s="44"/>
    </row>
    <row r="61" spans="8:9" ht="12.75">
      <c r="H61" s="44"/>
      <c r="I61" s="44"/>
    </row>
    <row r="62" spans="8:9" ht="12.75">
      <c r="H62" s="44"/>
      <c r="I62" s="44"/>
    </row>
    <row r="63" spans="8:9" ht="12.75">
      <c r="H63" s="44"/>
      <c r="I63" s="44"/>
    </row>
    <row r="64" spans="8:9" ht="12.75">
      <c r="H64" s="44"/>
      <c r="I64" s="44"/>
    </row>
    <row r="65" spans="8:9" ht="12.75">
      <c r="H65" s="44"/>
      <c r="I65" s="44"/>
    </row>
    <row r="66" spans="8:9" ht="12.75">
      <c r="H66" s="44"/>
      <c r="I66" s="44"/>
    </row>
    <row r="67" spans="8:9" ht="12.75">
      <c r="H67" s="44"/>
      <c r="I67" s="44"/>
    </row>
    <row r="68" spans="8:9" ht="12.75">
      <c r="H68" s="44"/>
      <c r="I68" s="44"/>
    </row>
    <row r="69" spans="8:9" ht="12.75">
      <c r="H69" s="44"/>
      <c r="I69" s="44"/>
    </row>
    <row r="70" spans="8:9" ht="12.75">
      <c r="H70" s="44"/>
      <c r="I70" s="44"/>
    </row>
    <row r="71" spans="8:9" ht="12.75">
      <c r="H71" s="44"/>
      <c r="I71" s="44"/>
    </row>
    <row r="72" spans="8:9" ht="12.75">
      <c r="H72" s="44"/>
      <c r="I72" s="44"/>
    </row>
    <row r="73" spans="8:9" ht="12.75">
      <c r="H73" s="44"/>
      <c r="I73" s="44"/>
    </row>
    <row r="74" spans="8:9" ht="12.75">
      <c r="H74" s="44"/>
      <c r="I74" s="44"/>
    </row>
    <row r="75" spans="8:9" ht="12.75">
      <c r="H75" s="44"/>
      <c r="I75" s="44"/>
    </row>
    <row r="76" spans="8:9" ht="12.75">
      <c r="H76" s="44"/>
      <c r="I76" s="44"/>
    </row>
    <row r="77" spans="8:9" ht="12.75">
      <c r="H77" s="44"/>
      <c r="I77" s="44"/>
    </row>
    <row r="78" spans="8:9" ht="12.75">
      <c r="H78" s="44"/>
      <c r="I78" s="44"/>
    </row>
    <row r="79" spans="8:9" ht="12.75">
      <c r="H79" s="44"/>
      <c r="I79" s="44"/>
    </row>
    <row r="80" spans="8:9" ht="12.75">
      <c r="H80" s="44"/>
      <c r="I80" s="44"/>
    </row>
    <row r="81" spans="8:9" ht="12.75">
      <c r="H81" s="44"/>
      <c r="I81" s="44"/>
    </row>
    <row r="82" spans="8:9" ht="12.75">
      <c r="H82" s="44"/>
      <c r="I82" s="44"/>
    </row>
    <row r="83" spans="8:9" ht="12.75">
      <c r="H83" s="44"/>
      <c r="I83" s="44"/>
    </row>
    <row r="84" spans="8:9" ht="12.75">
      <c r="H84" s="44"/>
      <c r="I84" s="44"/>
    </row>
    <row r="85" spans="8:9" ht="12.75">
      <c r="H85" s="44"/>
      <c r="I85" s="44"/>
    </row>
    <row r="86" spans="8:9" ht="12.75">
      <c r="H86" s="44"/>
      <c r="I86" s="44"/>
    </row>
    <row r="87" spans="8:9" ht="12.75">
      <c r="H87" s="44"/>
      <c r="I87" s="44"/>
    </row>
  </sheetData>
  <sheetProtection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23.57421875" style="0" customWidth="1"/>
    <col min="2" max="2" width="7.00390625" style="0" customWidth="1"/>
    <col min="3" max="3" width="24.140625" style="0" customWidth="1"/>
    <col min="4" max="4" width="26.7109375" style="0" customWidth="1"/>
  </cols>
  <sheetData>
    <row r="1" spans="1:2" ht="33.75" customHeight="1">
      <c r="A1" s="31" t="s">
        <v>44</v>
      </c>
      <c r="B1" s="20"/>
    </row>
    <row r="2" spans="1:3" ht="48" customHeight="1" thickBot="1">
      <c r="A2" s="9" t="s">
        <v>45</v>
      </c>
      <c r="B2" s="9"/>
      <c r="C2" s="12"/>
    </row>
    <row r="3" spans="1:4" ht="19.5" customHeight="1" thickBot="1">
      <c r="A3" s="1"/>
      <c r="B3" s="39" t="s">
        <v>29</v>
      </c>
      <c r="C3" s="13" t="s">
        <v>7</v>
      </c>
      <c r="D3" s="14"/>
    </row>
    <row r="4" spans="1:4" ht="19.5" customHeight="1">
      <c r="A4" s="15"/>
      <c r="B4" s="21"/>
      <c r="C4" s="16"/>
      <c r="D4" s="17"/>
    </row>
    <row r="5" spans="1:4" ht="21" customHeight="1">
      <c r="A5" s="18" t="s">
        <v>8</v>
      </c>
      <c r="B5" s="22">
        <v>24</v>
      </c>
      <c r="C5" s="2">
        <v>15000</v>
      </c>
      <c r="D5" s="3"/>
    </row>
    <row r="6" spans="1:4" ht="21.75" customHeight="1">
      <c r="A6" s="18" t="s">
        <v>9</v>
      </c>
      <c r="B6" s="22">
        <v>24</v>
      </c>
      <c r="C6" s="2">
        <v>15000</v>
      </c>
      <c r="D6" s="3"/>
    </row>
    <row r="7" spans="1:4" ht="21" customHeight="1">
      <c r="A7" s="19" t="s">
        <v>10</v>
      </c>
      <c r="B7" s="23">
        <v>24</v>
      </c>
      <c r="C7" s="4">
        <v>15000</v>
      </c>
      <c r="D7" s="5"/>
    </row>
    <row r="8" spans="1:4" ht="21" customHeight="1">
      <c r="A8" s="19" t="s">
        <v>11</v>
      </c>
      <c r="B8" s="23"/>
      <c r="C8" s="4">
        <v>15000</v>
      </c>
      <c r="D8" s="5"/>
    </row>
    <row r="9" spans="1:4" ht="21" customHeight="1">
      <c r="A9" s="19" t="s">
        <v>16</v>
      </c>
      <c r="B9" s="23"/>
      <c r="C9" s="4">
        <v>15000</v>
      </c>
      <c r="D9" s="5"/>
    </row>
    <row r="10" spans="1:4" ht="21" customHeight="1">
      <c r="A10" s="19" t="s">
        <v>12</v>
      </c>
      <c r="B10" s="23"/>
      <c r="C10" s="4">
        <v>15000</v>
      </c>
      <c r="D10" s="5"/>
    </row>
    <row r="11" spans="1:4" ht="21" customHeight="1">
      <c r="A11" s="19" t="s">
        <v>13</v>
      </c>
      <c r="B11" s="23"/>
      <c r="C11" s="4">
        <v>15000</v>
      </c>
      <c r="D11" s="5"/>
    </row>
    <row r="12" spans="1:4" ht="21" customHeight="1">
      <c r="A12" s="19" t="s">
        <v>14</v>
      </c>
      <c r="B12" s="23"/>
      <c r="C12" s="4">
        <v>15000</v>
      </c>
      <c r="D12" s="5"/>
    </row>
    <row r="13" spans="1:4" ht="21" customHeight="1">
      <c r="A13" s="19" t="s">
        <v>15</v>
      </c>
      <c r="B13" s="23"/>
      <c r="C13" s="4">
        <v>15000</v>
      </c>
      <c r="D13" s="5"/>
    </row>
    <row r="14" spans="1:4" ht="21" customHeight="1">
      <c r="A14" s="19" t="s">
        <v>17</v>
      </c>
      <c r="B14" s="23">
        <v>24</v>
      </c>
      <c r="C14" s="4">
        <v>15000</v>
      </c>
      <c r="D14" s="5"/>
    </row>
    <row r="15" spans="1:4" ht="21" customHeight="1">
      <c r="A15" s="19" t="s">
        <v>19</v>
      </c>
      <c r="B15" s="23">
        <v>24</v>
      </c>
      <c r="C15" s="4">
        <v>15000</v>
      </c>
      <c r="D15" s="5"/>
    </row>
    <row r="16" spans="1:4" ht="21" customHeight="1">
      <c r="A16" s="19" t="s">
        <v>18</v>
      </c>
      <c r="B16" s="23">
        <v>24</v>
      </c>
      <c r="C16" s="4">
        <v>15000</v>
      </c>
      <c r="D16" s="5"/>
    </row>
    <row r="17" spans="1:4" ht="21" customHeight="1">
      <c r="A17" s="19" t="s">
        <v>20</v>
      </c>
      <c r="B17" s="23">
        <v>24</v>
      </c>
      <c r="C17" s="4">
        <v>15000</v>
      </c>
      <c r="D17" s="5"/>
    </row>
    <row r="18" spans="1:4" ht="21" customHeight="1">
      <c r="A18" s="19" t="s">
        <v>21</v>
      </c>
      <c r="B18" s="23"/>
      <c r="C18" s="4">
        <v>15000</v>
      </c>
      <c r="D18" s="5"/>
    </row>
    <row r="19" spans="1:4" ht="21" customHeight="1">
      <c r="A19" s="19" t="s">
        <v>22</v>
      </c>
      <c r="B19" s="23">
        <v>24</v>
      </c>
      <c r="C19" s="4">
        <v>15000</v>
      </c>
      <c r="D19" s="5"/>
    </row>
    <row r="20" spans="1:4" ht="21" customHeight="1">
      <c r="A20" s="19" t="s">
        <v>43</v>
      </c>
      <c r="B20" s="23"/>
      <c r="C20" s="4">
        <v>15000</v>
      </c>
      <c r="D20" s="5"/>
    </row>
    <row r="21" spans="1:4" ht="21" customHeight="1">
      <c r="A21" s="19"/>
      <c r="B21" s="23"/>
      <c r="C21" s="4"/>
      <c r="D21" s="5"/>
    </row>
    <row r="22" spans="1:4" ht="21" customHeight="1">
      <c r="A22" s="19"/>
      <c r="B22" s="23"/>
      <c r="C22" s="4"/>
      <c r="D22" s="5"/>
    </row>
    <row r="23" spans="1:4" ht="21" customHeight="1" thickBot="1">
      <c r="A23" s="19"/>
      <c r="B23" s="23"/>
      <c r="C23" s="4"/>
      <c r="D23" s="5"/>
    </row>
    <row r="24" spans="1:4" ht="21.75" customHeight="1" thickBot="1">
      <c r="A24" s="6" t="s">
        <v>0</v>
      </c>
      <c r="B24" s="11"/>
      <c r="C24" s="7">
        <f>SUM(C5:C23)</f>
        <v>240000</v>
      </c>
      <c r="D24" s="8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Jiřík</dc:creator>
  <cp:keywords/>
  <dc:description/>
  <cp:lastModifiedBy>Zalonov</cp:lastModifiedBy>
  <cp:lastPrinted>2020-01-26T11:24:46Z</cp:lastPrinted>
  <dcterms:created xsi:type="dcterms:W3CDTF">2009-11-30T22:40:59Z</dcterms:created>
  <dcterms:modified xsi:type="dcterms:W3CDTF">2020-01-31T11:06:30Z</dcterms:modified>
  <cp:category/>
  <cp:version/>
  <cp:contentType/>
  <cp:contentStatus/>
</cp:coreProperties>
</file>